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Website Development Directory\ruralhealthvalue\files\"/>
    </mc:Choice>
  </mc:AlternateContent>
  <bookViews>
    <workbookView xWindow="0" yWindow="0" windowWidth="18675" windowHeight="13815"/>
  </bookViews>
  <sheets>
    <sheet name="Instructions" sheetId="2" r:id="rId1"/>
    <sheet name="Assessment" sheetId="1" r:id="rId2"/>
  </sheets>
  <definedNames>
    <definedName name="_xlnm.Print_Area" localSheetId="1">Assessment!$A$1:$X$53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9" i="1" l="1"/>
  <c r="W46" i="1"/>
  <c r="W43" i="1"/>
  <c r="W40" i="1"/>
  <c r="W35" i="1"/>
  <c r="W32" i="1"/>
  <c r="W27" i="1"/>
  <c r="W24" i="1"/>
  <c r="W21" i="1"/>
  <c r="W16" i="1"/>
  <c r="W13" i="1"/>
  <c r="W10" i="1"/>
  <c r="W7" i="1"/>
  <c r="W37" i="1" l="1"/>
  <c r="W51" i="1"/>
  <c r="W29" i="1"/>
  <c r="W18" i="1"/>
  <c r="W53" i="1" s="1"/>
</calcChain>
</file>

<file path=xl/sharedStrings.xml><?xml version="1.0" encoding="utf-8"?>
<sst xmlns="http://schemas.openxmlformats.org/spreadsheetml/2006/main" count="94" uniqueCount="88">
  <si>
    <t>Domain</t>
  </si>
  <si>
    <t>Activity</t>
  </si>
  <si>
    <t>Beginning</t>
  </si>
  <si>
    <t>Progressing</t>
  </si>
  <si>
    <t>Intermediate</t>
  </si>
  <si>
    <t>Advanced</t>
  </si>
  <si>
    <t>Governance</t>
  </si>
  <si>
    <t>Board Participation</t>
  </si>
  <si>
    <t>Chief of Staff participates in strategic planning</t>
  </si>
  <si>
    <t>Strategic Planning</t>
  </si>
  <si>
    <t>Compensation</t>
  </si>
  <si>
    <t>Quality Compensation</t>
  </si>
  <si>
    <t>Committee Compensation</t>
  </si>
  <si>
    <t xml:space="preserve">CMO (or similar) receives less compensation (per hour) for leadership than clinical work </t>
  </si>
  <si>
    <t>Leadership Compensation</t>
  </si>
  <si>
    <t>CMO (or similar) does not have a management degree or certification</t>
  </si>
  <si>
    <t>Education</t>
  </si>
  <si>
    <t>Leadership Education</t>
  </si>
  <si>
    <t>Data</t>
  </si>
  <si>
    <t>Data Type</t>
  </si>
  <si>
    <t>Data Aggregation</t>
  </si>
  <si>
    <t>Data Frequency</t>
  </si>
  <si>
    <t>Data Format</t>
  </si>
  <si>
    <t>PHYSICIAN ENGAGEMENT SCORE</t>
  </si>
  <si>
    <r>
      <rPr>
        <b/>
        <sz val="12"/>
        <color theme="1"/>
        <rFont val="Calibri"/>
        <family val="2"/>
        <scheme val="minor"/>
      </rPr>
      <t>Weighted</t>
    </r>
    <r>
      <rPr>
        <b/>
        <u/>
        <sz val="12"/>
        <color theme="1"/>
        <rFont val="Calibri"/>
        <family val="2"/>
        <scheme val="minor"/>
      </rPr>
      <t xml:space="preserve"> Percent</t>
    </r>
  </si>
  <si>
    <r>
      <t xml:space="preserve">5) </t>
    </r>
    <r>
      <rPr>
        <i/>
        <sz val="14"/>
        <color theme="1"/>
        <rFont val="Calibri"/>
        <family val="2"/>
        <scheme val="minor"/>
      </rPr>
      <t>Beginning</t>
    </r>
    <r>
      <rPr>
        <sz val="14"/>
        <color theme="1"/>
        <rFont val="Calibri"/>
        <family val="2"/>
        <scheme val="minor"/>
      </rPr>
      <t xml:space="preserve"> scores weighting factor = 1, </t>
    </r>
    <r>
      <rPr>
        <i/>
        <sz val="14"/>
        <color theme="1"/>
        <rFont val="Calibri"/>
        <family val="2"/>
        <scheme val="minor"/>
      </rPr>
      <t>Progressing</t>
    </r>
    <r>
      <rPr>
        <sz val="14"/>
        <color theme="1"/>
        <rFont val="Calibri"/>
        <family val="2"/>
        <scheme val="minor"/>
      </rPr>
      <t xml:space="preserve"> scores weighting factor = 2, </t>
    </r>
    <r>
      <rPr>
        <i/>
        <sz val="14"/>
        <color theme="1"/>
        <rFont val="Calibri"/>
        <family val="2"/>
        <scheme val="minor"/>
      </rPr>
      <t>Intermediate</t>
    </r>
    <r>
      <rPr>
        <sz val="14"/>
        <color theme="1"/>
        <rFont val="Calibri"/>
        <family val="2"/>
        <scheme val="minor"/>
      </rPr>
      <t xml:space="preserve"> scores weighting factor = 3, and </t>
    </r>
    <r>
      <rPr>
        <i/>
        <sz val="14"/>
        <color theme="1"/>
        <rFont val="Calibri"/>
        <family val="2"/>
        <scheme val="minor"/>
      </rPr>
      <t>Advanced</t>
    </r>
    <r>
      <rPr>
        <sz val="14"/>
        <color theme="1"/>
        <rFont val="Calibri"/>
        <family val="2"/>
        <scheme val="minor"/>
      </rPr>
      <t xml:space="preserve"> weighting factor = 4.</t>
    </r>
  </si>
  <si>
    <t>6) Scores should be used to assess trends, not point-in-time performance.</t>
  </si>
  <si>
    <r>
      <t>4) Each domain (</t>
    </r>
    <r>
      <rPr>
        <i/>
        <sz val="14"/>
        <color theme="1"/>
        <rFont val="Calibri"/>
        <family val="2"/>
        <scheme val="minor"/>
      </rPr>
      <t xml:space="preserve">Governance, Compensation, Education, </t>
    </r>
    <r>
      <rPr>
        <sz val="14"/>
        <color theme="1"/>
        <rFont val="Calibri"/>
        <family val="2"/>
        <scheme val="minor"/>
      </rPr>
      <t>and</t>
    </r>
    <r>
      <rPr>
        <i/>
        <sz val="14"/>
        <color theme="1"/>
        <rFont val="Calibri"/>
        <family val="2"/>
        <scheme val="minor"/>
      </rPr>
      <t xml:space="preserve"> Data</t>
    </r>
    <r>
      <rPr>
        <sz val="14"/>
        <color theme="1"/>
        <rFont val="Calibri"/>
        <family val="2"/>
        <scheme val="minor"/>
      </rPr>
      <t>) is weighted equally. In your organization a different weighting may be appropriate.</t>
    </r>
  </si>
  <si>
    <t>CEO meets with individual physicians only with specific agenda</t>
  </si>
  <si>
    <t>CEO meets regularly and informally with select individual physicians</t>
  </si>
  <si>
    <t>CEO meets with all  physicians individually every 3-12 months</t>
  </si>
  <si>
    <t>CEO meets with all physicians individually at least every 3 months</t>
  </si>
  <si>
    <t>Physician compensation is not based on care quality</t>
  </si>
  <si>
    <t>&lt;15% of physician compensation based on care quality</t>
  </si>
  <si>
    <t>15%-50% of physician compensation based on care quality</t>
  </si>
  <si>
    <t>PHYSICIAN* ENGAGEMENT SCORE ASSESSMENT</t>
  </si>
  <si>
    <t>Physician Leadership</t>
  </si>
  <si>
    <t>CEO/Physician Meetings</t>
  </si>
  <si>
    <t>Physician Education</t>
  </si>
  <si>
    <t>This Physician Engagement Assessment was developed by A. Clinton MacKinney, MD, MS (Rural Health Value) during consulting work with the National Rural Accountable Care Organization (NRACO)</t>
  </si>
  <si>
    <r>
      <t xml:space="preserve">1) Note that there are 13 rows in the column labeled </t>
    </r>
    <r>
      <rPr>
        <i/>
        <sz val="14"/>
        <color theme="1"/>
        <rFont val="Calibri"/>
        <family val="2"/>
        <scheme val="minor"/>
      </rPr>
      <t xml:space="preserve">Activity </t>
    </r>
    <r>
      <rPr>
        <sz val="14"/>
        <color theme="1"/>
        <rFont val="Calibri"/>
        <family val="2"/>
        <scheme val="minor"/>
      </rPr>
      <t>and four domains of engagement (</t>
    </r>
    <r>
      <rPr>
        <i/>
        <sz val="14"/>
        <color theme="1"/>
        <rFont val="Calibri"/>
        <family val="2"/>
        <scheme val="minor"/>
      </rPr>
      <t>Beginning, Progressing, Intermediate, and Advanced</t>
    </r>
    <r>
      <rPr>
        <sz val="14"/>
        <color theme="1"/>
        <rFont val="Calibri"/>
        <family val="2"/>
        <scheme val="minor"/>
      </rPr>
      <t>).</t>
    </r>
  </si>
  <si>
    <r>
      <t xml:space="preserve">2) Enter "1" in only one of the four yellow cells in each of the 13 rows to indicate your organization's engagement level for each </t>
    </r>
    <r>
      <rPr>
        <i/>
        <sz val="14"/>
        <color theme="1"/>
        <rFont val="Calibri"/>
        <family val="2"/>
        <scheme val="minor"/>
      </rPr>
      <t>activity</t>
    </r>
    <r>
      <rPr>
        <sz val="14"/>
        <color theme="1"/>
        <rFont val="Calibri"/>
        <family val="2"/>
        <scheme val="minor"/>
      </rPr>
      <t xml:space="preserve"> (row).</t>
    </r>
  </si>
  <si>
    <t xml:space="preserve">3) Potential Physician Engagement Scores range from 25% - 100%. </t>
  </si>
  <si>
    <t>Physicians are voting Board members, but represent less than 25% of Board</t>
  </si>
  <si>
    <t>Physicians are voting Board members, and represent greater than 25% of Board</t>
  </si>
  <si>
    <t xml:space="preserve">Chief of Staff or other physicians do not participate in strategic planning </t>
  </si>
  <si>
    <t>HCO does not engage a CMO (or similar)</t>
  </si>
  <si>
    <t>HCO engages a CMO (or similar) &lt;0.5 FTE per 30 active physicians</t>
  </si>
  <si>
    <t>HCO engages a CMO (or similar) 0.5-1.0 FTE per 30 active physicians</t>
  </si>
  <si>
    <t>HCO engages a CMO (or similar) &gt;1.0 FTE per 30 active physicians</t>
  </si>
  <si>
    <t>HCO does not engage a paid CMO (or similar)</t>
  </si>
  <si>
    <t>CMO (or similar) has a management degree or certification paid for by HCO</t>
  </si>
  <si>
    <t>HCO funds management education &lt;$2,000 per year for select physicians</t>
  </si>
  <si>
    <t>HCO funds management education &gt;$2,000 per year for select physicians</t>
  </si>
  <si>
    <t>HCO does not provide performance data to physicians</t>
  </si>
  <si>
    <t>HCO provides data aggregated to the entire medical staff</t>
  </si>
  <si>
    <t>HCO provides data aggregated by specialty or another medical staff division</t>
  </si>
  <si>
    <t>HCO provides unique and individual physician data with peer group benchmarks</t>
  </si>
  <si>
    <t>HCO provides physician performance data yearly</t>
  </si>
  <si>
    <t>HCO presents performance data as tables or spreadsheets</t>
  </si>
  <si>
    <t>HCO presents performance data as charts</t>
  </si>
  <si>
    <t xml:space="preserve">Physicians do not attend HCO Board meetings </t>
  </si>
  <si>
    <t>Physicians occasionally participate in HCO strategic and capital planning</t>
  </si>
  <si>
    <t>Process ensures active physician participation in strategic and capital planning</t>
  </si>
  <si>
    <t>15%-50% of physician comp based on quality, satisfaction, and efficiency</t>
  </si>
  <si>
    <t>Physicians do not receive additional compensation for committee work</t>
  </si>
  <si>
    <t xml:space="preserve">Physicians receive less compensation (per hour) for committee than clinical work </t>
  </si>
  <si>
    <t xml:space="preserve">Physicians receive equal compensation (per hour) for committee than clinical work </t>
  </si>
  <si>
    <t xml:space="preserve">Physicians receive greater compensation (per hour) for committee than clinical work </t>
  </si>
  <si>
    <t>HCO does not actively support/encourage physician management education</t>
  </si>
  <si>
    <t>HCO encourages physician management education, but no financial support</t>
  </si>
  <si>
    <t>HCO provides 1 of 3 domains (quality, satisfaction, or cost) data to physicians</t>
  </si>
  <si>
    <t>HCO provides 2 of 3 domains (quality, satisfaction, or cost) data to physicians</t>
  </si>
  <si>
    <t>HCO provides all 3 domains (quality, satisfaction, and cost) data to physicians</t>
  </si>
  <si>
    <t>HCO presents perf data as charts with peer group and/or national benchmarks</t>
  </si>
  <si>
    <t>HCO provides physician performance data semi-annually</t>
  </si>
  <si>
    <t>HCO provides physician performance data quarterly</t>
  </si>
  <si>
    <t xml:space="preserve"># </t>
  </si>
  <si>
    <t>HCO refers to Healthcare Organization</t>
  </si>
  <si>
    <r>
      <t>HCO</t>
    </r>
    <r>
      <rPr>
        <sz val="12"/>
        <color theme="1"/>
        <rFont val="Calibri"/>
        <family val="2"/>
        <scheme val="minor"/>
      </rPr>
      <t xml:space="preserve"> does not engage a CMO (or similar)</t>
    </r>
  </si>
  <si>
    <r>
      <t>Physicians attend HCO</t>
    </r>
    <r>
      <rPr>
        <vertAlign val="superscript"/>
        <sz val="12"/>
        <color theme="1"/>
        <rFont val="Calibri"/>
        <family val="2"/>
        <scheme val="minor"/>
      </rPr>
      <t>#</t>
    </r>
    <r>
      <rPr>
        <sz val="12"/>
        <color theme="1"/>
        <rFont val="Calibri"/>
        <family val="2"/>
        <scheme val="minor"/>
      </rPr>
      <t xml:space="preserve"> Board meetings as ex-officio (non-voting) members</t>
    </r>
  </si>
  <si>
    <t xml:space="preserve">CMO (or similar) receives equal compensation for leadership than clinical work </t>
  </si>
  <si>
    <t xml:space="preserve">CMO (or similar) receives greater compensation for leadership than clinical work </t>
  </si>
  <si>
    <t>CMO (or similar) has a mgmt degree or certification not paid for by HCO</t>
  </si>
  <si>
    <r>
      <t>*</t>
    </r>
    <r>
      <rPr>
        <i/>
        <sz val="14"/>
        <rFont val="Calibri"/>
        <family val="2"/>
        <scheme val="minor"/>
      </rPr>
      <t xml:space="preserve">Physician </t>
    </r>
    <r>
      <rPr>
        <sz val="14"/>
        <rFont val="Calibri"/>
        <family val="2"/>
        <scheme val="minor"/>
      </rPr>
      <t>may also include other medical staff providers</t>
    </r>
  </si>
  <si>
    <t>Subtotal</t>
  </si>
  <si>
    <t xml:space="preserve">www.RuralHealthValue.org </t>
  </si>
  <si>
    <t>www.RuralHealthValue.org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</si>
</sst>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8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800000"/>
      <name val="Calibri"/>
      <family val="2"/>
      <scheme val="minor"/>
    </font>
    <font>
      <b/>
      <sz val="16"/>
      <color rgb="FF800000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9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2" borderId="4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right" vertical="center"/>
    </xf>
    <xf numFmtId="0" fontId="0" fillId="0" borderId="0" xfId="0" applyProtection="1"/>
    <xf numFmtId="0" fontId="5" fillId="2" borderId="4" xfId="0" applyFont="1" applyFill="1" applyBorder="1" applyProtection="1"/>
    <xf numFmtId="0" fontId="6" fillId="2" borderId="0" xfId="0" applyFont="1" applyFill="1" applyBorder="1" applyProtection="1"/>
    <xf numFmtId="0" fontId="6" fillId="2" borderId="4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10" fillId="2" borderId="1" xfId="0" applyFont="1" applyFill="1" applyBorder="1" applyProtection="1"/>
    <xf numFmtId="0" fontId="2" fillId="2" borderId="4" xfId="0" applyFont="1" applyFill="1" applyBorder="1" applyAlignment="1" applyProtection="1">
      <alignment horizontal="right"/>
    </xf>
    <xf numFmtId="0" fontId="7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Protection="1"/>
    <xf numFmtId="0" fontId="2" fillId="2" borderId="2" xfId="0" applyFont="1" applyFill="1" applyBorder="1" applyProtection="1"/>
    <xf numFmtId="0" fontId="2" fillId="2" borderId="0" xfId="0" applyFont="1" applyFill="1" applyBorder="1" applyAlignment="1" applyProtection="1">
      <alignment horizontal="left"/>
    </xf>
    <xf numFmtId="0" fontId="6" fillId="0" borderId="1" xfId="0" applyFont="1" applyBorder="1" applyProtection="1"/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Protection="1"/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0" fontId="2" fillId="2" borderId="10" xfId="0" applyFont="1" applyFill="1" applyBorder="1" applyProtection="1"/>
    <xf numFmtId="0" fontId="2" fillId="2" borderId="2" xfId="0" applyFont="1" applyFill="1" applyBorder="1" applyAlignment="1" applyProtection="1">
      <alignment horizontal="left"/>
    </xf>
    <xf numFmtId="0" fontId="2" fillId="0" borderId="0" xfId="0" applyFont="1" applyBorder="1" applyProtection="1"/>
    <xf numFmtId="0" fontId="5" fillId="2" borderId="2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left"/>
    </xf>
    <xf numFmtId="0" fontId="9" fillId="2" borderId="10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Protection="1"/>
    <xf numFmtId="0" fontId="9" fillId="2" borderId="0" xfId="0" applyFont="1" applyFill="1" applyBorder="1" applyAlignment="1" applyProtection="1">
      <alignment horizontal="right" vertical="center" wrapText="1"/>
    </xf>
    <xf numFmtId="0" fontId="9" fillId="2" borderId="10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Protection="1"/>
    <xf numFmtId="9" fontId="2" fillId="2" borderId="0" xfId="0" applyNumberFormat="1" applyFont="1" applyFill="1" applyBorder="1" applyProtection="1"/>
    <xf numFmtId="0" fontId="6" fillId="2" borderId="5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wrapText="1"/>
    </xf>
    <xf numFmtId="0" fontId="5" fillId="2" borderId="3" xfId="0" applyFont="1" applyFill="1" applyBorder="1" applyProtection="1"/>
    <xf numFmtId="0" fontId="5" fillId="2" borderId="0" xfId="0" applyFont="1" applyFill="1" applyBorder="1" applyAlignment="1" applyProtection="1">
      <alignment wrapText="1"/>
    </xf>
    <xf numFmtId="0" fontId="5" fillId="2" borderId="5" xfId="0" applyFont="1" applyFill="1" applyBorder="1" applyProtection="1"/>
    <xf numFmtId="9" fontId="2" fillId="2" borderId="11" xfId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0" xfId="0" applyFill="1" applyBorder="1"/>
    <xf numFmtId="0" fontId="0" fillId="2" borderId="17" xfId="0" applyFill="1" applyBorder="1"/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7" fillId="2" borderId="0" xfId="0" applyFont="1" applyFill="1" applyBorder="1" applyAlignment="1" applyProtection="1">
      <alignment horizontal="center" vertical="center"/>
    </xf>
    <xf numFmtId="0" fontId="14" fillId="2" borderId="10" xfId="0" applyFont="1" applyFill="1" applyBorder="1" applyAlignment="1" applyProtection="1">
      <alignment horizontal="right" vertical="center" wrapText="1"/>
    </xf>
    <xf numFmtId="0" fontId="12" fillId="2" borderId="9" xfId="0" applyFont="1" applyFill="1" applyBorder="1" applyAlignment="1" applyProtection="1">
      <alignment vertical="center"/>
    </xf>
    <xf numFmtId="9" fontId="2" fillId="2" borderId="3" xfId="1" applyFont="1" applyFill="1" applyBorder="1" applyAlignment="1" applyProtection="1">
      <alignment vertical="center" wrapText="1"/>
    </xf>
    <xf numFmtId="0" fontId="0" fillId="2" borderId="2" xfId="0" applyFill="1" applyBorder="1" applyProtection="1"/>
    <xf numFmtId="9" fontId="2" fillId="2" borderId="10" xfId="1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 applyProtection="1">
      <alignment horizontal="right" vertical="center" wrapText="1"/>
    </xf>
    <xf numFmtId="0" fontId="0" fillId="2" borderId="0" xfId="0" applyFill="1" applyBorder="1" applyProtection="1"/>
    <xf numFmtId="0" fontId="2" fillId="2" borderId="10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/>
    </xf>
    <xf numFmtId="0" fontId="0" fillId="2" borderId="0" xfId="0" applyFill="1" applyProtection="1"/>
    <xf numFmtId="0" fontId="18" fillId="2" borderId="0" xfId="2" applyFont="1" applyFill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17" fillId="2" borderId="0" xfId="2" applyFont="1" applyFill="1" applyBorder="1" applyAlignment="1">
      <alignment horizontal="left" vertical="center"/>
    </xf>
    <xf numFmtId="0" fontId="5" fillId="6" borderId="1" xfId="0" applyFont="1" applyFill="1" applyBorder="1" applyAlignment="1" applyProtection="1">
      <alignment horizontal="left" vertical="center" wrapText="1"/>
    </xf>
    <xf numFmtId="0" fontId="5" fillId="6" borderId="2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5" fillId="6" borderId="4" xfId="0" applyFont="1" applyFill="1" applyBorder="1" applyAlignment="1" applyProtection="1">
      <alignment horizontal="left" vertical="center" wrapText="1"/>
    </xf>
    <xf numFmtId="0" fontId="5" fillId="6" borderId="0" xfId="0" applyFont="1" applyFill="1" applyBorder="1" applyAlignment="1" applyProtection="1">
      <alignment horizontal="left" vertical="center" wrapText="1"/>
    </xf>
    <xf numFmtId="0" fontId="5" fillId="6" borderId="5" xfId="0" applyFont="1" applyFill="1" applyBorder="1" applyAlignment="1" applyProtection="1">
      <alignment horizontal="left" vertical="center" wrapText="1"/>
    </xf>
    <xf numFmtId="0" fontId="5" fillId="6" borderId="9" xfId="0" applyFont="1" applyFill="1" applyBorder="1" applyAlignment="1" applyProtection="1">
      <alignment horizontal="left" vertical="center" wrapText="1"/>
    </xf>
    <xf numFmtId="0" fontId="5" fillId="6" borderId="10" xfId="0" applyFont="1" applyFill="1" applyBorder="1" applyAlignment="1" applyProtection="1">
      <alignment horizontal="left" vertical="center" wrapText="1"/>
    </xf>
    <xf numFmtId="0" fontId="5" fillId="6" borderId="11" xfId="0" applyFont="1" applyFill="1" applyBorder="1" applyAlignment="1" applyProtection="1">
      <alignment horizontal="left" vertical="center" wrapText="1"/>
    </xf>
    <xf numFmtId="9" fontId="5" fillId="2" borderId="4" xfId="1" applyFont="1" applyFill="1" applyBorder="1" applyAlignment="1" applyProtection="1">
      <alignment horizontal="center" wrapText="1"/>
    </xf>
    <xf numFmtId="9" fontId="5" fillId="2" borderId="5" xfId="1" applyFont="1" applyFill="1" applyBorder="1" applyAlignment="1" applyProtection="1">
      <alignment horizontal="center" wrapText="1"/>
    </xf>
    <xf numFmtId="9" fontId="6" fillId="2" borderId="12" xfId="1" applyFont="1" applyFill="1" applyBorder="1" applyAlignment="1" applyProtection="1">
      <alignment horizontal="center" wrapText="1"/>
    </xf>
    <xf numFmtId="9" fontId="6" fillId="2" borderId="6" xfId="1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11" xfId="0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left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5" fillId="4" borderId="11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left" vertical="center" wrapText="1"/>
    </xf>
    <xf numFmtId="0" fontId="5" fillId="5" borderId="4" xfId="0" applyFont="1" applyFill="1" applyBorder="1" applyAlignment="1" applyProtection="1">
      <alignment horizontal="left" vertical="center" wrapText="1"/>
    </xf>
    <xf numFmtId="0" fontId="5" fillId="5" borderId="0" xfId="0" applyFont="1" applyFill="1" applyBorder="1" applyAlignment="1" applyProtection="1">
      <alignment horizontal="left" vertical="center" wrapText="1"/>
    </xf>
    <xf numFmtId="0" fontId="5" fillId="5" borderId="5" xfId="0" applyFont="1" applyFill="1" applyBorder="1" applyAlignment="1" applyProtection="1">
      <alignment horizontal="left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5" fillId="5" borderId="11" xfId="0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358140</xdr:colOff>
      <xdr:row>4</xdr:row>
      <xdr:rowOff>138430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5840" cy="54800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210911</xdr:colOff>
      <xdr:row>0</xdr:row>
      <xdr:rowOff>102054</xdr:rowOff>
    </xdr:from>
    <xdr:to>
      <xdr:col>1</xdr:col>
      <xdr:colOff>410481</xdr:colOff>
      <xdr:row>0</xdr:row>
      <xdr:rowOff>864054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911" y="102054"/>
          <a:ext cx="1396999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uralhealthvalue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uralhealthvalu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/>
  </sheetViews>
  <sheetFormatPr defaultRowHeight="15" x14ac:dyDescent="0.25"/>
  <cols>
    <col min="1" max="1" width="2.7109375" customWidth="1"/>
  </cols>
  <sheetData>
    <row r="1" spans="1:21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5">
      <c r="A2" s="3"/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/>
      <c r="U2" s="3"/>
    </row>
    <row r="3" spans="1:21" x14ac:dyDescent="0.25">
      <c r="A3" s="3"/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/>
      <c r="U3" s="3"/>
    </row>
    <row r="4" spans="1:21" ht="18.75" x14ac:dyDescent="0.25">
      <c r="A4" s="3"/>
      <c r="B4" s="68"/>
      <c r="C4" s="69"/>
      <c r="D4" s="113" t="s">
        <v>87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70"/>
      <c r="U4" s="3"/>
    </row>
    <row r="5" spans="1:21" x14ac:dyDescent="0.25">
      <c r="A5" s="3"/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70"/>
      <c r="U5" s="3"/>
    </row>
    <row r="6" spans="1:21" x14ac:dyDescent="0.25">
      <c r="A6" s="3"/>
      <c r="B6" s="6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70"/>
      <c r="U6" s="3"/>
    </row>
    <row r="7" spans="1:21" s="1" customFormat="1" ht="25.15" customHeight="1" x14ac:dyDescent="0.25">
      <c r="A7" s="4"/>
      <c r="B7" s="71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72"/>
      <c r="U7" s="4"/>
    </row>
    <row r="8" spans="1:21" s="1" customFormat="1" ht="25.15" customHeight="1" x14ac:dyDescent="0.25">
      <c r="A8" s="4"/>
      <c r="B8" s="71" t="s">
        <v>41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72"/>
      <c r="U8" s="4"/>
    </row>
    <row r="9" spans="1:21" s="1" customFormat="1" ht="25.15" customHeight="1" x14ac:dyDescent="0.25">
      <c r="A9" s="4"/>
      <c r="B9" s="73" t="s">
        <v>42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72"/>
      <c r="U9" s="4"/>
    </row>
    <row r="10" spans="1:21" s="1" customFormat="1" ht="25.15" customHeight="1" x14ac:dyDescent="0.25">
      <c r="A10" s="4"/>
      <c r="B10" s="73" t="s">
        <v>27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72"/>
      <c r="U10" s="4"/>
    </row>
    <row r="11" spans="1:21" s="1" customFormat="1" ht="25.15" customHeight="1" x14ac:dyDescent="0.25">
      <c r="A11" s="4"/>
      <c r="B11" s="73" t="s">
        <v>25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72"/>
      <c r="U11" s="4"/>
    </row>
    <row r="12" spans="1:21" s="2" customFormat="1" ht="25.15" customHeight="1" x14ac:dyDescent="0.25">
      <c r="A12" s="5"/>
      <c r="B12" s="74" t="s">
        <v>26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75"/>
      <c r="U12" s="5"/>
    </row>
    <row r="13" spans="1:21" x14ac:dyDescent="0.25">
      <c r="A13" s="3"/>
      <c r="B13" s="68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70"/>
      <c r="U13" s="3"/>
    </row>
    <row r="14" spans="1:21" x14ac:dyDescent="0.25">
      <c r="A14" s="3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70"/>
      <c r="U14" s="3"/>
    </row>
    <row r="15" spans="1:21" x14ac:dyDescent="0.25">
      <c r="A15" s="3"/>
      <c r="B15" s="68" t="s">
        <v>39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70"/>
      <c r="U15" s="3"/>
    </row>
    <row r="16" spans="1:21" ht="15.75" thickBot="1" x14ac:dyDescent="0.3">
      <c r="A16" s="3"/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8"/>
      <c r="U16" s="3"/>
    </row>
    <row r="17" spans="1:2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</sheetData>
  <hyperlinks>
    <hyperlink ref="D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zoomScale="70" zoomScaleNormal="70" workbookViewId="0">
      <selection activeCell="S7" sqref="S7"/>
    </sheetView>
  </sheetViews>
  <sheetFormatPr defaultRowHeight="15" x14ac:dyDescent="0.25"/>
  <cols>
    <col min="1" max="1" width="16.85546875" style="12" customWidth="1"/>
    <col min="2" max="2" width="9.140625" style="12"/>
    <col min="3" max="3" width="24.140625" style="12" customWidth="1"/>
    <col min="4" max="4" width="3.5703125" style="8" customWidth="1"/>
    <col min="5" max="7" width="9.140625" style="12"/>
    <col min="8" max="8" width="4.5703125" style="12" customWidth="1"/>
    <col min="9" max="9" width="3.5703125" style="8" customWidth="1"/>
    <col min="10" max="12" width="9.140625" style="12"/>
    <col min="13" max="13" width="4.5703125" style="12" customWidth="1"/>
    <col min="14" max="14" width="3.5703125" style="8" customWidth="1"/>
    <col min="15" max="17" width="9.140625" style="12"/>
    <col min="18" max="18" width="4.5703125" style="12" customWidth="1"/>
    <col min="19" max="19" width="3.5703125" style="8" customWidth="1"/>
    <col min="20" max="22" width="9.140625" style="12"/>
    <col min="23" max="23" width="9.140625" style="12" customWidth="1"/>
    <col min="24" max="24" width="2.140625" style="12" customWidth="1"/>
  </cols>
  <sheetData>
    <row r="1" spans="1:24" ht="75" customHeight="1" x14ac:dyDescent="0.25">
      <c r="A1" s="93"/>
      <c r="B1" s="93"/>
      <c r="C1" s="94" t="s">
        <v>86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4" ht="21" x14ac:dyDescent="0.35">
      <c r="A2" s="17" t="s">
        <v>35</v>
      </c>
      <c r="B2" s="23"/>
      <c r="C2" s="38"/>
      <c r="D2" s="95"/>
      <c r="E2" s="23"/>
      <c r="F2" s="23"/>
      <c r="G2" s="23"/>
      <c r="H2" s="23"/>
      <c r="I2" s="106"/>
      <c r="J2" s="23"/>
      <c r="K2" s="23"/>
      <c r="L2" s="23"/>
      <c r="M2" s="23"/>
      <c r="N2" s="106"/>
      <c r="O2" s="23"/>
      <c r="P2" s="23"/>
      <c r="Q2" s="23"/>
      <c r="R2" s="23"/>
      <c r="S2" s="106"/>
      <c r="T2" s="23"/>
      <c r="U2" s="23"/>
      <c r="V2" s="23"/>
      <c r="W2" s="23"/>
      <c r="X2" s="56"/>
    </row>
    <row r="3" spans="1:24" ht="18.75" x14ac:dyDescent="0.3">
      <c r="A3" s="18"/>
      <c r="B3" s="24"/>
      <c r="C3" s="39"/>
      <c r="D3" s="96"/>
      <c r="E3" s="36"/>
      <c r="F3" s="36"/>
      <c r="G3" s="36"/>
      <c r="H3" s="36"/>
      <c r="I3" s="107"/>
      <c r="J3" s="36"/>
      <c r="K3" s="36"/>
      <c r="L3" s="36"/>
      <c r="M3" s="36"/>
      <c r="N3" s="107"/>
      <c r="O3" s="36"/>
      <c r="P3" s="36"/>
      <c r="Q3" s="36"/>
      <c r="R3" s="36"/>
      <c r="S3" s="107"/>
      <c r="T3" s="36"/>
      <c r="U3" s="57"/>
      <c r="V3" s="57"/>
      <c r="W3" s="127" t="s">
        <v>24</v>
      </c>
      <c r="X3" s="128"/>
    </row>
    <row r="4" spans="1:24" ht="15.75" x14ac:dyDescent="0.25">
      <c r="A4" s="19" t="s">
        <v>0</v>
      </c>
      <c r="B4" s="64"/>
      <c r="C4" s="64" t="s">
        <v>1</v>
      </c>
      <c r="D4" s="79"/>
      <c r="E4" s="158" t="s">
        <v>2</v>
      </c>
      <c r="F4" s="158"/>
      <c r="G4" s="158"/>
      <c r="H4" s="64"/>
      <c r="I4" s="79"/>
      <c r="J4" s="158" t="s">
        <v>3</v>
      </c>
      <c r="K4" s="158"/>
      <c r="L4" s="158"/>
      <c r="M4" s="64"/>
      <c r="N4" s="79"/>
      <c r="O4" s="158" t="s">
        <v>4</v>
      </c>
      <c r="P4" s="158"/>
      <c r="Q4" s="158"/>
      <c r="R4" s="64"/>
      <c r="S4" s="79"/>
      <c r="T4" s="158" t="s">
        <v>5</v>
      </c>
      <c r="U4" s="158"/>
      <c r="V4" s="158"/>
      <c r="W4" s="127"/>
      <c r="X4" s="128"/>
    </row>
    <row r="5" spans="1:24" ht="15.75" x14ac:dyDescent="0.25">
      <c r="A5" s="19"/>
      <c r="B5" s="64"/>
      <c r="C5" s="64"/>
      <c r="D5" s="79"/>
      <c r="E5" s="64"/>
      <c r="F5" s="64"/>
      <c r="G5" s="64"/>
      <c r="H5" s="64"/>
      <c r="I5" s="79"/>
      <c r="J5" s="64"/>
      <c r="K5" s="64"/>
      <c r="L5" s="64"/>
      <c r="M5" s="64"/>
      <c r="N5" s="79"/>
      <c r="O5" s="64"/>
      <c r="P5" s="64"/>
      <c r="Q5" s="64"/>
      <c r="R5" s="64"/>
      <c r="S5" s="79"/>
      <c r="T5" s="64"/>
      <c r="U5" s="64"/>
      <c r="V5" s="64"/>
      <c r="W5" s="26"/>
      <c r="X5" s="58"/>
    </row>
    <row r="6" spans="1:24" ht="15.75" x14ac:dyDescent="0.25">
      <c r="A6" s="13"/>
      <c r="B6" s="25"/>
      <c r="C6" s="40"/>
      <c r="D6" s="97"/>
      <c r="E6" s="129" t="s">
        <v>61</v>
      </c>
      <c r="F6" s="130"/>
      <c r="G6" s="131"/>
      <c r="H6" s="49"/>
      <c r="I6" s="108"/>
      <c r="J6" s="138" t="s">
        <v>80</v>
      </c>
      <c r="K6" s="139"/>
      <c r="L6" s="140"/>
      <c r="M6" s="49"/>
      <c r="N6" s="108"/>
      <c r="O6" s="147" t="s">
        <v>43</v>
      </c>
      <c r="P6" s="148"/>
      <c r="Q6" s="149"/>
      <c r="R6" s="49"/>
      <c r="S6" s="108"/>
      <c r="T6" s="114" t="s">
        <v>44</v>
      </c>
      <c r="U6" s="115"/>
      <c r="V6" s="116"/>
      <c r="W6" s="59"/>
      <c r="X6" s="60"/>
    </row>
    <row r="7" spans="1:24" ht="15.75" x14ac:dyDescent="0.25">
      <c r="A7" s="156" t="s">
        <v>6</v>
      </c>
      <c r="B7" s="26">
        <v>1</v>
      </c>
      <c r="C7" s="41" t="s">
        <v>7</v>
      </c>
      <c r="D7" s="6"/>
      <c r="E7" s="132"/>
      <c r="F7" s="133"/>
      <c r="G7" s="134"/>
      <c r="H7" s="50"/>
      <c r="I7" s="6"/>
      <c r="J7" s="141"/>
      <c r="K7" s="142"/>
      <c r="L7" s="143"/>
      <c r="M7" s="50"/>
      <c r="N7" s="6"/>
      <c r="O7" s="150"/>
      <c r="P7" s="151"/>
      <c r="Q7" s="152"/>
      <c r="R7" s="50"/>
      <c r="S7" s="6"/>
      <c r="T7" s="117"/>
      <c r="U7" s="118"/>
      <c r="V7" s="119"/>
      <c r="W7" s="123">
        <f>(D7*1+I7*2+N7*3+S7*4)*0.25</f>
        <v>0</v>
      </c>
      <c r="X7" s="124"/>
    </row>
    <row r="8" spans="1:24" ht="15.75" x14ac:dyDescent="0.25">
      <c r="A8" s="156"/>
      <c r="B8" s="27"/>
      <c r="C8" s="42"/>
      <c r="D8" s="98"/>
      <c r="E8" s="135"/>
      <c r="F8" s="136"/>
      <c r="G8" s="137"/>
      <c r="H8" s="51"/>
      <c r="I8" s="98"/>
      <c r="J8" s="144"/>
      <c r="K8" s="145"/>
      <c r="L8" s="146"/>
      <c r="M8" s="51"/>
      <c r="N8" s="98"/>
      <c r="O8" s="153"/>
      <c r="P8" s="154"/>
      <c r="Q8" s="155"/>
      <c r="R8" s="51"/>
      <c r="S8" s="98"/>
      <c r="T8" s="120"/>
      <c r="U8" s="121"/>
      <c r="V8" s="122"/>
      <c r="W8" s="61"/>
      <c r="X8" s="62"/>
    </row>
    <row r="9" spans="1:24" ht="15.75" x14ac:dyDescent="0.25">
      <c r="A9" s="156"/>
      <c r="B9" s="26"/>
      <c r="C9" s="41"/>
      <c r="D9" s="99"/>
      <c r="E9" s="129" t="s">
        <v>79</v>
      </c>
      <c r="F9" s="130"/>
      <c r="G9" s="131"/>
      <c r="H9" s="49"/>
      <c r="I9" s="108"/>
      <c r="J9" s="138" t="s">
        <v>47</v>
      </c>
      <c r="K9" s="139"/>
      <c r="L9" s="140"/>
      <c r="M9" s="49"/>
      <c r="N9" s="108"/>
      <c r="O9" s="147" t="s">
        <v>48</v>
      </c>
      <c r="P9" s="148"/>
      <c r="Q9" s="149"/>
      <c r="R9" s="49"/>
      <c r="S9" s="108"/>
      <c r="T9" s="114" t="s">
        <v>49</v>
      </c>
      <c r="U9" s="115"/>
      <c r="V9" s="116"/>
      <c r="W9" s="61"/>
      <c r="X9" s="62"/>
    </row>
    <row r="10" spans="1:24" ht="15.75" x14ac:dyDescent="0.25">
      <c r="A10" s="156"/>
      <c r="B10" s="26">
        <v>2</v>
      </c>
      <c r="C10" s="41" t="s">
        <v>36</v>
      </c>
      <c r="D10" s="6"/>
      <c r="E10" s="132"/>
      <c r="F10" s="133"/>
      <c r="G10" s="134"/>
      <c r="H10" s="50"/>
      <c r="I10" s="6"/>
      <c r="J10" s="141"/>
      <c r="K10" s="142"/>
      <c r="L10" s="143"/>
      <c r="M10" s="50"/>
      <c r="N10" s="6"/>
      <c r="O10" s="150"/>
      <c r="P10" s="151"/>
      <c r="Q10" s="152"/>
      <c r="R10" s="50"/>
      <c r="S10" s="6"/>
      <c r="T10" s="117"/>
      <c r="U10" s="118"/>
      <c r="V10" s="119"/>
      <c r="W10" s="123">
        <f>(D10*1+I10*2+N10*3+S10*4)*0.25</f>
        <v>0</v>
      </c>
      <c r="X10" s="124"/>
    </row>
    <row r="11" spans="1:24" ht="15.75" x14ac:dyDescent="0.25">
      <c r="A11" s="156"/>
      <c r="B11" s="27"/>
      <c r="C11" s="42"/>
      <c r="D11" s="98"/>
      <c r="E11" s="135"/>
      <c r="F11" s="136"/>
      <c r="G11" s="137"/>
      <c r="H11" s="51"/>
      <c r="I11" s="98"/>
      <c r="J11" s="144"/>
      <c r="K11" s="145"/>
      <c r="L11" s="146"/>
      <c r="M11" s="51"/>
      <c r="N11" s="98"/>
      <c r="O11" s="153"/>
      <c r="P11" s="154"/>
      <c r="Q11" s="155"/>
      <c r="R11" s="51"/>
      <c r="S11" s="98"/>
      <c r="T11" s="120"/>
      <c r="U11" s="121"/>
      <c r="V11" s="122"/>
      <c r="W11" s="61"/>
      <c r="X11" s="62"/>
    </row>
    <row r="12" spans="1:24" ht="15.75" x14ac:dyDescent="0.25">
      <c r="A12" s="156"/>
      <c r="B12" s="26"/>
      <c r="C12" s="41"/>
      <c r="D12" s="99"/>
      <c r="E12" s="129" t="s">
        <v>45</v>
      </c>
      <c r="F12" s="130"/>
      <c r="G12" s="131"/>
      <c r="H12" s="49"/>
      <c r="I12" s="108"/>
      <c r="J12" s="138" t="s">
        <v>8</v>
      </c>
      <c r="K12" s="139"/>
      <c r="L12" s="140"/>
      <c r="M12" s="49"/>
      <c r="N12" s="108"/>
      <c r="O12" s="147" t="s">
        <v>62</v>
      </c>
      <c r="P12" s="148"/>
      <c r="Q12" s="149"/>
      <c r="R12" s="49"/>
      <c r="S12" s="108"/>
      <c r="T12" s="114" t="s">
        <v>63</v>
      </c>
      <c r="U12" s="115"/>
      <c r="V12" s="116"/>
      <c r="W12" s="61"/>
      <c r="X12" s="62"/>
    </row>
    <row r="13" spans="1:24" ht="15.75" x14ac:dyDescent="0.25">
      <c r="A13" s="156"/>
      <c r="B13" s="26">
        <v>3</v>
      </c>
      <c r="C13" s="41" t="s">
        <v>9</v>
      </c>
      <c r="D13" s="6"/>
      <c r="E13" s="132"/>
      <c r="F13" s="133"/>
      <c r="G13" s="134"/>
      <c r="H13" s="50"/>
      <c r="I13" s="6"/>
      <c r="J13" s="141"/>
      <c r="K13" s="142"/>
      <c r="L13" s="143"/>
      <c r="M13" s="50"/>
      <c r="N13" s="6"/>
      <c r="O13" s="150"/>
      <c r="P13" s="151"/>
      <c r="Q13" s="152"/>
      <c r="R13" s="50"/>
      <c r="S13" s="6"/>
      <c r="T13" s="117"/>
      <c r="U13" s="118"/>
      <c r="V13" s="119"/>
      <c r="W13" s="123">
        <f>(D13*1+I13*2+N13*3+S13*4)*0.25</f>
        <v>0</v>
      </c>
      <c r="X13" s="124"/>
    </row>
    <row r="14" spans="1:24" ht="15.75" x14ac:dyDescent="0.25">
      <c r="A14" s="156"/>
      <c r="B14" s="27"/>
      <c r="C14" s="42"/>
      <c r="D14" s="98"/>
      <c r="E14" s="135"/>
      <c r="F14" s="136"/>
      <c r="G14" s="137"/>
      <c r="H14" s="51"/>
      <c r="I14" s="98"/>
      <c r="J14" s="144"/>
      <c r="K14" s="145"/>
      <c r="L14" s="146"/>
      <c r="M14" s="51"/>
      <c r="N14" s="98"/>
      <c r="O14" s="153"/>
      <c r="P14" s="154"/>
      <c r="Q14" s="155"/>
      <c r="R14" s="51"/>
      <c r="S14" s="98"/>
      <c r="T14" s="120"/>
      <c r="U14" s="121"/>
      <c r="V14" s="122"/>
      <c r="W14" s="61"/>
      <c r="X14" s="62"/>
    </row>
    <row r="15" spans="1:24" ht="15.75" x14ac:dyDescent="0.25">
      <c r="A15" s="156"/>
      <c r="B15" s="26"/>
      <c r="C15" s="41"/>
      <c r="D15" s="99"/>
      <c r="E15" s="129" t="s">
        <v>28</v>
      </c>
      <c r="F15" s="130"/>
      <c r="G15" s="131"/>
      <c r="H15" s="49"/>
      <c r="I15" s="108"/>
      <c r="J15" s="138" t="s">
        <v>29</v>
      </c>
      <c r="K15" s="139"/>
      <c r="L15" s="140"/>
      <c r="M15" s="49"/>
      <c r="N15" s="108"/>
      <c r="O15" s="147" t="s">
        <v>30</v>
      </c>
      <c r="P15" s="148"/>
      <c r="Q15" s="149"/>
      <c r="R15" s="49"/>
      <c r="S15" s="108"/>
      <c r="T15" s="114" t="s">
        <v>31</v>
      </c>
      <c r="U15" s="115"/>
      <c r="V15" s="116"/>
      <c r="W15" s="61"/>
      <c r="X15" s="62"/>
    </row>
    <row r="16" spans="1:24" ht="15.75" x14ac:dyDescent="0.25">
      <c r="A16" s="156"/>
      <c r="B16" s="26">
        <v>4</v>
      </c>
      <c r="C16" s="41" t="s">
        <v>37</v>
      </c>
      <c r="D16" s="6"/>
      <c r="E16" s="132"/>
      <c r="F16" s="133"/>
      <c r="G16" s="134"/>
      <c r="H16" s="50"/>
      <c r="I16" s="6"/>
      <c r="J16" s="141"/>
      <c r="K16" s="142"/>
      <c r="L16" s="143"/>
      <c r="M16" s="50"/>
      <c r="N16" s="6"/>
      <c r="O16" s="150"/>
      <c r="P16" s="151"/>
      <c r="Q16" s="152"/>
      <c r="R16" s="50"/>
      <c r="S16" s="6"/>
      <c r="T16" s="117"/>
      <c r="U16" s="118"/>
      <c r="V16" s="119"/>
      <c r="W16" s="123">
        <f>(D16*1+I16*2+N16*3+S16*4)*0.25</f>
        <v>0</v>
      </c>
      <c r="X16" s="124"/>
    </row>
    <row r="17" spans="1:24" ht="15.75" x14ac:dyDescent="0.25">
      <c r="A17" s="20"/>
      <c r="B17" s="28"/>
      <c r="C17" s="42"/>
      <c r="D17" s="98"/>
      <c r="E17" s="135"/>
      <c r="F17" s="136"/>
      <c r="G17" s="137"/>
      <c r="H17" s="51"/>
      <c r="I17" s="98"/>
      <c r="J17" s="144"/>
      <c r="K17" s="145"/>
      <c r="L17" s="146"/>
      <c r="M17" s="51"/>
      <c r="N17" s="98"/>
      <c r="O17" s="153"/>
      <c r="P17" s="154"/>
      <c r="Q17" s="155"/>
      <c r="R17" s="51"/>
      <c r="S17" s="98"/>
      <c r="T17" s="120"/>
      <c r="U17" s="121"/>
      <c r="V17" s="122"/>
      <c r="W17" s="61"/>
      <c r="X17" s="62"/>
    </row>
    <row r="18" spans="1:24" s="12" customFormat="1" ht="15.75" x14ac:dyDescent="0.25">
      <c r="A18" s="9"/>
      <c r="B18" s="10"/>
      <c r="D18" s="100"/>
      <c r="E18" s="85"/>
      <c r="F18" s="85"/>
      <c r="G18" s="85"/>
      <c r="H18" s="85"/>
      <c r="I18" s="109"/>
      <c r="J18" s="85"/>
      <c r="K18" s="85"/>
      <c r="L18" s="85"/>
      <c r="M18" s="85"/>
      <c r="N18" s="109"/>
      <c r="O18" s="85"/>
      <c r="P18" s="85"/>
      <c r="Q18" s="85"/>
      <c r="R18" s="85"/>
      <c r="S18" s="109"/>
      <c r="T18" s="85"/>
      <c r="U18" s="85"/>
      <c r="V18" s="86" t="s">
        <v>85</v>
      </c>
      <c r="W18" s="125">
        <f>AVERAGE(W7,W10,W13,W16)</f>
        <v>0</v>
      </c>
      <c r="X18" s="126"/>
    </row>
    <row r="19" spans="1:24" ht="15.75" x14ac:dyDescent="0.25">
      <c r="A19" s="21"/>
      <c r="B19" s="29"/>
      <c r="C19" s="41"/>
      <c r="D19" s="101"/>
      <c r="E19" s="52"/>
      <c r="F19" s="52"/>
      <c r="G19" s="52"/>
      <c r="H19" s="52"/>
      <c r="I19" s="110"/>
      <c r="J19" s="52"/>
      <c r="K19" s="52"/>
      <c r="L19" s="52"/>
      <c r="M19" s="52"/>
      <c r="N19" s="110"/>
      <c r="O19" s="52"/>
      <c r="P19" s="52"/>
      <c r="Q19" s="52"/>
      <c r="R19" s="52"/>
      <c r="S19" s="110"/>
      <c r="T19" s="52"/>
      <c r="U19" s="52"/>
      <c r="V19" s="52"/>
      <c r="W19" s="61"/>
      <c r="X19" s="62"/>
    </row>
    <row r="20" spans="1:24" ht="15.75" x14ac:dyDescent="0.25">
      <c r="A20" s="13"/>
      <c r="B20" s="30"/>
      <c r="C20" s="43"/>
      <c r="D20" s="112"/>
      <c r="E20" s="129" t="s">
        <v>32</v>
      </c>
      <c r="F20" s="130"/>
      <c r="G20" s="131"/>
      <c r="H20" s="49"/>
      <c r="I20" s="108"/>
      <c r="J20" s="138" t="s">
        <v>33</v>
      </c>
      <c r="K20" s="139"/>
      <c r="L20" s="140"/>
      <c r="M20" s="49"/>
      <c r="N20" s="108"/>
      <c r="O20" s="147" t="s">
        <v>34</v>
      </c>
      <c r="P20" s="148"/>
      <c r="Q20" s="149"/>
      <c r="R20" s="49"/>
      <c r="S20" s="108"/>
      <c r="T20" s="114" t="s">
        <v>64</v>
      </c>
      <c r="U20" s="115"/>
      <c r="V20" s="116"/>
      <c r="W20" s="61"/>
      <c r="X20" s="62"/>
    </row>
    <row r="21" spans="1:24" ht="15.75" x14ac:dyDescent="0.25">
      <c r="A21" s="156" t="s">
        <v>10</v>
      </c>
      <c r="B21" s="26">
        <v>5</v>
      </c>
      <c r="C21" s="41" t="s">
        <v>11</v>
      </c>
      <c r="D21" s="6"/>
      <c r="E21" s="132"/>
      <c r="F21" s="133"/>
      <c r="G21" s="134"/>
      <c r="H21" s="50"/>
      <c r="I21" s="6"/>
      <c r="J21" s="141"/>
      <c r="K21" s="142"/>
      <c r="L21" s="143"/>
      <c r="M21" s="50"/>
      <c r="N21" s="6"/>
      <c r="O21" s="150"/>
      <c r="P21" s="151"/>
      <c r="Q21" s="152"/>
      <c r="R21" s="50"/>
      <c r="S21" s="6"/>
      <c r="T21" s="117"/>
      <c r="U21" s="118"/>
      <c r="V21" s="119"/>
      <c r="W21" s="123">
        <f>(D21*1+I21*2+N21*3+S21*4)*0.25</f>
        <v>0</v>
      </c>
      <c r="X21" s="124"/>
    </row>
    <row r="22" spans="1:24" ht="15.75" x14ac:dyDescent="0.25">
      <c r="A22" s="156"/>
      <c r="B22" s="31"/>
      <c r="C22" s="42"/>
      <c r="D22" s="98"/>
      <c r="E22" s="135"/>
      <c r="F22" s="136"/>
      <c r="G22" s="137"/>
      <c r="H22" s="51"/>
      <c r="I22" s="98"/>
      <c r="J22" s="144"/>
      <c r="K22" s="145"/>
      <c r="L22" s="146"/>
      <c r="M22" s="51"/>
      <c r="N22" s="98"/>
      <c r="O22" s="153"/>
      <c r="P22" s="154"/>
      <c r="Q22" s="155"/>
      <c r="R22" s="51"/>
      <c r="S22" s="98"/>
      <c r="T22" s="120"/>
      <c r="U22" s="121"/>
      <c r="V22" s="122"/>
      <c r="W22" s="61"/>
      <c r="X22" s="62"/>
    </row>
    <row r="23" spans="1:24" ht="15.75" x14ac:dyDescent="0.25">
      <c r="A23" s="156"/>
      <c r="B23" s="26"/>
      <c r="C23" s="41"/>
      <c r="D23" s="99"/>
      <c r="E23" s="129" t="s">
        <v>65</v>
      </c>
      <c r="F23" s="130"/>
      <c r="G23" s="131"/>
      <c r="H23" s="49"/>
      <c r="I23" s="108"/>
      <c r="J23" s="138" t="s">
        <v>66</v>
      </c>
      <c r="K23" s="139"/>
      <c r="L23" s="140"/>
      <c r="M23" s="49"/>
      <c r="N23" s="108"/>
      <c r="O23" s="147" t="s">
        <v>67</v>
      </c>
      <c r="P23" s="148"/>
      <c r="Q23" s="149"/>
      <c r="R23" s="49"/>
      <c r="S23" s="108"/>
      <c r="T23" s="114" t="s">
        <v>68</v>
      </c>
      <c r="U23" s="115"/>
      <c r="V23" s="116"/>
      <c r="W23" s="61"/>
      <c r="X23" s="62"/>
    </row>
    <row r="24" spans="1:24" ht="15.75" x14ac:dyDescent="0.25">
      <c r="A24" s="156"/>
      <c r="B24" s="26">
        <v>6</v>
      </c>
      <c r="C24" s="41" t="s">
        <v>12</v>
      </c>
      <c r="D24" s="6"/>
      <c r="E24" s="132"/>
      <c r="F24" s="133"/>
      <c r="G24" s="134"/>
      <c r="H24" s="50"/>
      <c r="I24" s="6"/>
      <c r="J24" s="141"/>
      <c r="K24" s="142"/>
      <c r="L24" s="143"/>
      <c r="M24" s="50"/>
      <c r="N24" s="6"/>
      <c r="O24" s="150"/>
      <c r="P24" s="151"/>
      <c r="Q24" s="152"/>
      <c r="R24" s="50"/>
      <c r="S24" s="6"/>
      <c r="T24" s="117"/>
      <c r="U24" s="118"/>
      <c r="V24" s="119"/>
      <c r="W24" s="123">
        <f>(D24*1+I24*2+N24*3+S24*4)*0.25</f>
        <v>0</v>
      </c>
      <c r="X24" s="124"/>
    </row>
    <row r="25" spans="1:24" ht="15.75" x14ac:dyDescent="0.25">
      <c r="A25" s="156"/>
      <c r="B25" s="31"/>
      <c r="C25" s="42"/>
      <c r="D25" s="98"/>
      <c r="E25" s="135"/>
      <c r="F25" s="136"/>
      <c r="G25" s="137"/>
      <c r="H25" s="51"/>
      <c r="I25" s="98"/>
      <c r="J25" s="144"/>
      <c r="K25" s="145"/>
      <c r="L25" s="146"/>
      <c r="M25" s="51"/>
      <c r="N25" s="98"/>
      <c r="O25" s="153"/>
      <c r="P25" s="154"/>
      <c r="Q25" s="155"/>
      <c r="R25" s="51"/>
      <c r="S25" s="98"/>
      <c r="T25" s="120"/>
      <c r="U25" s="121"/>
      <c r="V25" s="122"/>
      <c r="W25" s="61"/>
      <c r="X25" s="62"/>
    </row>
    <row r="26" spans="1:24" ht="15.75" x14ac:dyDescent="0.25">
      <c r="A26" s="156"/>
      <c r="B26" s="26"/>
      <c r="C26" s="41"/>
      <c r="D26" s="99"/>
      <c r="E26" s="129" t="s">
        <v>50</v>
      </c>
      <c r="F26" s="130"/>
      <c r="G26" s="131"/>
      <c r="H26" s="49"/>
      <c r="I26" s="108"/>
      <c r="J26" s="138" t="s">
        <v>13</v>
      </c>
      <c r="K26" s="139"/>
      <c r="L26" s="140"/>
      <c r="M26" s="49"/>
      <c r="N26" s="108"/>
      <c r="O26" s="147" t="s">
        <v>81</v>
      </c>
      <c r="P26" s="148"/>
      <c r="Q26" s="149"/>
      <c r="R26" s="49"/>
      <c r="S26" s="108"/>
      <c r="T26" s="114" t="s">
        <v>82</v>
      </c>
      <c r="U26" s="115"/>
      <c r="V26" s="116"/>
      <c r="W26" s="61"/>
      <c r="X26" s="62"/>
    </row>
    <row r="27" spans="1:24" ht="15.75" x14ac:dyDescent="0.25">
      <c r="A27" s="156"/>
      <c r="B27" s="26">
        <v>7</v>
      </c>
      <c r="C27" s="41" t="s">
        <v>14</v>
      </c>
      <c r="D27" s="7"/>
      <c r="E27" s="132"/>
      <c r="F27" s="133"/>
      <c r="G27" s="134"/>
      <c r="H27" s="50"/>
      <c r="I27" s="6"/>
      <c r="J27" s="141"/>
      <c r="K27" s="142"/>
      <c r="L27" s="143"/>
      <c r="M27" s="50"/>
      <c r="N27" s="6"/>
      <c r="O27" s="150"/>
      <c r="P27" s="151"/>
      <c r="Q27" s="152"/>
      <c r="R27" s="50"/>
      <c r="S27" s="6"/>
      <c r="T27" s="117"/>
      <c r="U27" s="118"/>
      <c r="V27" s="119"/>
      <c r="W27" s="123">
        <f>(D27*1+I27*2+N27*3+S27*4)*0.25</f>
        <v>0</v>
      </c>
      <c r="X27" s="124"/>
    </row>
    <row r="28" spans="1:24" ht="15.75" x14ac:dyDescent="0.25">
      <c r="A28" s="20"/>
      <c r="B28" s="28"/>
      <c r="C28" s="42"/>
      <c r="D28" s="102"/>
      <c r="E28" s="135"/>
      <c r="F28" s="136"/>
      <c r="G28" s="137"/>
      <c r="H28" s="51"/>
      <c r="I28" s="98"/>
      <c r="J28" s="144"/>
      <c r="K28" s="145"/>
      <c r="L28" s="146"/>
      <c r="M28" s="51"/>
      <c r="N28" s="98"/>
      <c r="O28" s="153"/>
      <c r="P28" s="154"/>
      <c r="Q28" s="155"/>
      <c r="R28" s="51"/>
      <c r="S28" s="98"/>
      <c r="T28" s="120"/>
      <c r="U28" s="121"/>
      <c r="V28" s="122"/>
      <c r="W28" s="61"/>
      <c r="X28" s="62"/>
    </row>
    <row r="29" spans="1:24" s="12" customFormat="1" ht="15.75" x14ac:dyDescent="0.25">
      <c r="A29" s="13"/>
      <c r="B29" s="14"/>
      <c r="C29" s="11"/>
      <c r="D29" s="100"/>
      <c r="E29" s="87"/>
      <c r="F29" s="87"/>
      <c r="G29" s="87"/>
      <c r="H29" s="87"/>
      <c r="I29" s="100"/>
      <c r="J29" s="87"/>
      <c r="K29" s="87"/>
      <c r="L29" s="87"/>
      <c r="M29" s="87"/>
      <c r="N29" s="100"/>
      <c r="O29" s="87"/>
      <c r="P29" s="87"/>
      <c r="Q29" s="87"/>
      <c r="R29" s="87"/>
      <c r="S29" s="100"/>
      <c r="T29" s="87"/>
      <c r="U29" s="87"/>
      <c r="V29" s="88" t="s">
        <v>85</v>
      </c>
      <c r="W29" s="125">
        <f>AVERAGE(W21,W24,W27)</f>
        <v>0</v>
      </c>
      <c r="X29" s="126"/>
    </row>
    <row r="30" spans="1:24" ht="15.75" x14ac:dyDescent="0.25">
      <c r="A30" s="21"/>
      <c r="B30" s="29"/>
      <c r="C30" s="41"/>
      <c r="D30" s="101"/>
      <c r="E30" s="50"/>
      <c r="F30" s="50"/>
      <c r="G30" s="50"/>
      <c r="H30" s="50"/>
      <c r="I30" s="101"/>
      <c r="J30" s="50"/>
      <c r="K30" s="50"/>
      <c r="L30" s="50"/>
      <c r="M30" s="50"/>
      <c r="N30" s="101"/>
      <c r="O30" s="50"/>
      <c r="P30" s="50"/>
      <c r="Q30" s="50"/>
      <c r="R30" s="50"/>
      <c r="S30" s="101"/>
      <c r="T30" s="50"/>
      <c r="U30" s="50"/>
      <c r="V30" s="50"/>
      <c r="W30" s="61"/>
      <c r="X30" s="62"/>
    </row>
    <row r="31" spans="1:24" ht="15.75" x14ac:dyDescent="0.25">
      <c r="A31" s="13"/>
      <c r="B31" s="25"/>
      <c r="C31" s="44"/>
      <c r="D31" s="97"/>
      <c r="E31" s="129" t="s">
        <v>46</v>
      </c>
      <c r="F31" s="130"/>
      <c r="G31" s="131"/>
      <c r="H31" s="49"/>
      <c r="I31" s="108"/>
      <c r="J31" s="138" t="s">
        <v>15</v>
      </c>
      <c r="K31" s="139"/>
      <c r="L31" s="140"/>
      <c r="M31" s="49"/>
      <c r="N31" s="108"/>
      <c r="O31" s="147" t="s">
        <v>83</v>
      </c>
      <c r="P31" s="148"/>
      <c r="Q31" s="149"/>
      <c r="R31" s="49"/>
      <c r="S31" s="108"/>
      <c r="T31" s="114" t="s">
        <v>51</v>
      </c>
      <c r="U31" s="115"/>
      <c r="V31" s="116"/>
      <c r="W31" s="61"/>
      <c r="X31" s="62"/>
    </row>
    <row r="32" spans="1:24" ht="15.75" x14ac:dyDescent="0.25">
      <c r="A32" s="156" t="s">
        <v>16</v>
      </c>
      <c r="B32" s="26">
        <v>8</v>
      </c>
      <c r="C32" s="41" t="s">
        <v>17</v>
      </c>
      <c r="D32" s="6"/>
      <c r="E32" s="132"/>
      <c r="F32" s="133"/>
      <c r="G32" s="134"/>
      <c r="H32" s="50"/>
      <c r="I32" s="6"/>
      <c r="J32" s="141"/>
      <c r="K32" s="142"/>
      <c r="L32" s="143"/>
      <c r="M32" s="50"/>
      <c r="N32" s="6"/>
      <c r="O32" s="150"/>
      <c r="P32" s="151"/>
      <c r="Q32" s="152"/>
      <c r="R32" s="50"/>
      <c r="S32" s="6"/>
      <c r="T32" s="117"/>
      <c r="U32" s="118"/>
      <c r="V32" s="119"/>
      <c r="W32" s="123">
        <f>(D32*1+I32*2+N32*3+S32*4)*0.25</f>
        <v>0</v>
      </c>
      <c r="X32" s="124"/>
    </row>
    <row r="33" spans="1:24" ht="15.75" x14ac:dyDescent="0.25">
      <c r="A33" s="156"/>
      <c r="B33" s="26"/>
      <c r="C33" s="41"/>
      <c r="D33" s="101"/>
      <c r="E33" s="135"/>
      <c r="F33" s="136"/>
      <c r="G33" s="137"/>
      <c r="H33" s="51"/>
      <c r="I33" s="98"/>
      <c r="J33" s="144"/>
      <c r="K33" s="145"/>
      <c r="L33" s="146"/>
      <c r="M33" s="51"/>
      <c r="N33" s="98"/>
      <c r="O33" s="153"/>
      <c r="P33" s="154"/>
      <c r="Q33" s="155"/>
      <c r="R33" s="51"/>
      <c r="S33" s="98"/>
      <c r="T33" s="120"/>
      <c r="U33" s="121"/>
      <c r="V33" s="122"/>
      <c r="W33" s="61"/>
      <c r="X33" s="62"/>
    </row>
    <row r="34" spans="1:24" ht="15.75" x14ac:dyDescent="0.25">
      <c r="A34" s="156"/>
      <c r="B34" s="32"/>
      <c r="C34" s="40"/>
      <c r="D34" s="97"/>
      <c r="E34" s="129" t="s">
        <v>69</v>
      </c>
      <c r="F34" s="130"/>
      <c r="G34" s="131"/>
      <c r="H34" s="49"/>
      <c r="I34" s="108"/>
      <c r="J34" s="138" t="s">
        <v>70</v>
      </c>
      <c r="K34" s="139"/>
      <c r="L34" s="140"/>
      <c r="M34" s="49"/>
      <c r="N34" s="108"/>
      <c r="O34" s="147" t="s">
        <v>52</v>
      </c>
      <c r="P34" s="148"/>
      <c r="Q34" s="149"/>
      <c r="R34" s="49"/>
      <c r="S34" s="108"/>
      <c r="T34" s="114" t="s">
        <v>53</v>
      </c>
      <c r="U34" s="115"/>
      <c r="V34" s="116"/>
      <c r="W34" s="61"/>
      <c r="X34" s="62"/>
    </row>
    <row r="35" spans="1:24" ht="15.75" x14ac:dyDescent="0.25">
      <c r="A35" s="156"/>
      <c r="B35" s="26">
        <v>9</v>
      </c>
      <c r="C35" s="41" t="s">
        <v>38</v>
      </c>
      <c r="D35" s="6"/>
      <c r="E35" s="132"/>
      <c r="F35" s="133"/>
      <c r="G35" s="134"/>
      <c r="H35" s="50"/>
      <c r="I35" s="6"/>
      <c r="J35" s="141"/>
      <c r="K35" s="142"/>
      <c r="L35" s="143"/>
      <c r="M35" s="50"/>
      <c r="N35" s="6"/>
      <c r="O35" s="150"/>
      <c r="P35" s="151"/>
      <c r="Q35" s="152"/>
      <c r="R35" s="50"/>
      <c r="S35" s="6"/>
      <c r="T35" s="117"/>
      <c r="U35" s="118"/>
      <c r="V35" s="119"/>
      <c r="W35" s="123">
        <f>(D35*1+I35*2+N35*3+S35*4)*0.25</f>
        <v>0</v>
      </c>
      <c r="X35" s="124"/>
    </row>
    <row r="36" spans="1:24" ht="15.75" x14ac:dyDescent="0.25">
      <c r="A36" s="15"/>
      <c r="B36" s="33"/>
      <c r="C36" s="42"/>
      <c r="D36" s="98"/>
      <c r="E36" s="135"/>
      <c r="F36" s="136"/>
      <c r="G36" s="137"/>
      <c r="H36" s="51"/>
      <c r="I36" s="98"/>
      <c r="J36" s="144"/>
      <c r="K36" s="145"/>
      <c r="L36" s="146"/>
      <c r="M36" s="51"/>
      <c r="N36" s="98"/>
      <c r="O36" s="153"/>
      <c r="P36" s="154"/>
      <c r="Q36" s="155"/>
      <c r="R36" s="51"/>
      <c r="S36" s="98"/>
      <c r="T36" s="120"/>
      <c r="U36" s="121"/>
      <c r="V36" s="122"/>
      <c r="W36" s="61"/>
      <c r="X36" s="62"/>
    </row>
    <row r="37" spans="1:24" s="12" customFormat="1" ht="15.75" x14ac:dyDescent="0.25">
      <c r="A37" s="15"/>
      <c r="B37" s="16"/>
      <c r="C37" s="11"/>
      <c r="D37" s="100"/>
      <c r="E37" s="87"/>
      <c r="F37" s="87"/>
      <c r="G37" s="87"/>
      <c r="H37" s="87"/>
      <c r="I37" s="100"/>
      <c r="J37" s="87"/>
      <c r="K37" s="87"/>
      <c r="L37" s="87"/>
      <c r="M37" s="87"/>
      <c r="N37" s="100"/>
      <c r="O37" s="87"/>
      <c r="P37" s="87"/>
      <c r="Q37" s="87"/>
      <c r="R37" s="87"/>
      <c r="S37" s="100"/>
      <c r="T37" s="87"/>
      <c r="U37" s="87"/>
      <c r="V37" s="88" t="s">
        <v>85</v>
      </c>
      <c r="W37" s="125">
        <f>AVERAGE(W32,W35)</f>
        <v>0</v>
      </c>
      <c r="X37" s="126"/>
    </row>
    <row r="38" spans="1:24" ht="15.75" x14ac:dyDescent="0.25">
      <c r="A38" s="15"/>
      <c r="B38" s="16"/>
      <c r="C38" s="45"/>
      <c r="D38" s="103"/>
      <c r="E38" s="53"/>
      <c r="F38" s="53"/>
      <c r="G38" s="53"/>
      <c r="H38" s="53"/>
      <c r="I38" s="111"/>
      <c r="J38" s="53"/>
      <c r="K38" s="53"/>
      <c r="L38" s="53"/>
      <c r="M38" s="53"/>
      <c r="N38" s="111"/>
      <c r="O38" s="53"/>
      <c r="P38" s="53"/>
      <c r="Q38" s="53"/>
      <c r="R38" s="53"/>
      <c r="S38" s="111"/>
      <c r="T38" s="53"/>
      <c r="U38" s="53"/>
      <c r="V38" s="53"/>
      <c r="W38" s="53"/>
      <c r="X38" s="62"/>
    </row>
    <row r="39" spans="1:24" ht="15.75" x14ac:dyDescent="0.25">
      <c r="A39" s="13"/>
      <c r="B39" s="25"/>
      <c r="C39" s="44"/>
      <c r="D39" s="97"/>
      <c r="E39" s="129" t="s">
        <v>54</v>
      </c>
      <c r="F39" s="130"/>
      <c r="G39" s="131"/>
      <c r="H39" s="49"/>
      <c r="I39" s="108"/>
      <c r="J39" s="138" t="s">
        <v>71</v>
      </c>
      <c r="K39" s="139"/>
      <c r="L39" s="140"/>
      <c r="M39" s="49"/>
      <c r="N39" s="108"/>
      <c r="O39" s="147" t="s">
        <v>72</v>
      </c>
      <c r="P39" s="148"/>
      <c r="Q39" s="149"/>
      <c r="R39" s="49"/>
      <c r="S39" s="108"/>
      <c r="T39" s="114" t="s">
        <v>73</v>
      </c>
      <c r="U39" s="115"/>
      <c r="V39" s="116"/>
      <c r="W39" s="59"/>
      <c r="X39" s="60"/>
    </row>
    <row r="40" spans="1:24" ht="15.75" x14ac:dyDescent="0.25">
      <c r="A40" s="157" t="s">
        <v>18</v>
      </c>
      <c r="B40" s="34">
        <v>10</v>
      </c>
      <c r="C40" s="41" t="s">
        <v>19</v>
      </c>
      <c r="D40" s="6"/>
      <c r="E40" s="132"/>
      <c r="F40" s="133"/>
      <c r="G40" s="134"/>
      <c r="H40" s="50"/>
      <c r="I40" s="6"/>
      <c r="J40" s="141"/>
      <c r="K40" s="142"/>
      <c r="L40" s="143"/>
      <c r="M40" s="50"/>
      <c r="N40" s="6"/>
      <c r="O40" s="150"/>
      <c r="P40" s="151"/>
      <c r="Q40" s="152"/>
      <c r="R40" s="50"/>
      <c r="S40" s="6"/>
      <c r="T40" s="117"/>
      <c r="U40" s="118"/>
      <c r="V40" s="119"/>
      <c r="W40" s="123">
        <f>(D40*1+I40*2+N40*3+S40*4)*0.25</f>
        <v>0</v>
      </c>
      <c r="X40" s="124"/>
    </row>
    <row r="41" spans="1:24" ht="15.75" x14ac:dyDescent="0.25">
      <c r="A41" s="157"/>
      <c r="B41" s="35"/>
      <c r="C41" s="42"/>
      <c r="D41" s="98"/>
      <c r="E41" s="135"/>
      <c r="F41" s="136"/>
      <c r="G41" s="137"/>
      <c r="H41" s="51"/>
      <c r="I41" s="98"/>
      <c r="J41" s="144"/>
      <c r="K41" s="145"/>
      <c r="L41" s="146"/>
      <c r="M41" s="51"/>
      <c r="N41" s="98"/>
      <c r="O41" s="153"/>
      <c r="P41" s="154"/>
      <c r="Q41" s="155"/>
      <c r="R41" s="51"/>
      <c r="S41" s="98"/>
      <c r="T41" s="120"/>
      <c r="U41" s="121"/>
      <c r="V41" s="122"/>
      <c r="W41" s="61"/>
      <c r="X41" s="62"/>
    </row>
    <row r="42" spans="1:24" ht="15.75" x14ac:dyDescent="0.25">
      <c r="A42" s="157"/>
      <c r="B42" s="34"/>
      <c r="C42" s="41"/>
      <c r="D42" s="99"/>
      <c r="E42" s="129" t="s">
        <v>54</v>
      </c>
      <c r="F42" s="130"/>
      <c r="G42" s="131"/>
      <c r="H42" s="49"/>
      <c r="I42" s="108"/>
      <c r="J42" s="138" t="s">
        <v>55</v>
      </c>
      <c r="K42" s="139"/>
      <c r="L42" s="140"/>
      <c r="M42" s="49"/>
      <c r="N42" s="108"/>
      <c r="O42" s="147" t="s">
        <v>56</v>
      </c>
      <c r="P42" s="148"/>
      <c r="Q42" s="149"/>
      <c r="R42" s="49"/>
      <c r="S42" s="108"/>
      <c r="T42" s="114" t="s">
        <v>57</v>
      </c>
      <c r="U42" s="115"/>
      <c r="V42" s="116"/>
      <c r="W42" s="61"/>
      <c r="X42" s="62"/>
    </row>
    <row r="43" spans="1:24" ht="15.75" x14ac:dyDescent="0.25">
      <c r="A43" s="157"/>
      <c r="B43" s="34">
        <v>11</v>
      </c>
      <c r="C43" s="41" t="s">
        <v>20</v>
      </c>
      <c r="D43" s="6"/>
      <c r="E43" s="132"/>
      <c r="F43" s="133"/>
      <c r="G43" s="134"/>
      <c r="H43" s="50"/>
      <c r="I43" s="6"/>
      <c r="J43" s="141"/>
      <c r="K43" s="142"/>
      <c r="L43" s="143"/>
      <c r="M43" s="50"/>
      <c r="N43" s="6"/>
      <c r="O43" s="150"/>
      <c r="P43" s="151"/>
      <c r="Q43" s="152"/>
      <c r="R43" s="50"/>
      <c r="S43" s="6"/>
      <c r="T43" s="117"/>
      <c r="U43" s="118"/>
      <c r="V43" s="119"/>
      <c r="W43" s="123">
        <f>(D43*1+I43*2+N43*3+S43*4)*0.25</f>
        <v>0</v>
      </c>
      <c r="X43" s="124"/>
    </row>
    <row r="44" spans="1:24" ht="15.75" x14ac:dyDescent="0.25">
      <c r="A44" s="157"/>
      <c r="B44" s="35"/>
      <c r="C44" s="42"/>
      <c r="D44" s="98"/>
      <c r="E44" s="135"/>
      <c r="F44" s="136"/>
      <c r="G44" s="137"/>
      <c r="H44" s="51"/>
      <c r="I44" s="98"/>
      <c r="J44" s="144"/>
      <c r="K44" s="145"/>
      <c r="L44" s="146"/>
      <c r="M44" s="51"/>
      <c r="N44" s="98"/>
      <c r="O44" s="153"/>
      <c r="P44" s="154"/>
      <c r="Q44" s="155"/>
      <c r="R44" s="51"/>
      <c r="S44" s="98"/>
      <c r="T44" s="120"/>
      <c r="U44" s="121"/>
      <c r="V44" s="122"/>
      <c r="W44" s="61"/>
      <c r="X44" s="62"/>
    </row>
    <row r="45" spans="1:24" ht="15.75" x14ac:dyDescent="0.25">
      <c r="A45" s="157"/>
      <c r="B45" s="34"/>
      <c r="C45" s="41"/>
      <c r="D45" s="99"/>
      <c r="E45" s="129" t="s">
        <v>54</v>
      </c>
      <c r="F45" s="130"/>
      <c r="G45" s="131"/>
      <c r="H45" s="49"/>
      <c r="I45" s="108"/>
      <c r="J45" s="138" t="s">
        <v>58</v>
      </c>
      <c r="K45" s="139"/>
      <c r="L45" s="140"/>
      <c r="M45" s="49"/>
      <c r="N45" s="108"/>
      <c r="O45" s="147" t="s">
        <v>75</v>
      </c>
      <c r="P45" s="148"/>
      <c r="Q45" s="149"/>
      <c r="R45" s="49"/>
      <c r="S45" s="108"/>
      <c r="T45" s="114" t="s">
        <v>76</v>
      </c>
      <c r="U45" s="115"/>
      <c r="V45" s="116"/>
      <c r="W45" s="61"/>
      <c r="X45" s="62"/>
    </row>
    <row r="46" spans="1:24" ht="15.75" x14ac:dyDescent="0.25">
      <c r="A46" s="157"/>
      <c r="B46" s="34">
        <v>12</v>
      </c>
      <c r="C46" s="41" t="s">
        <v>21</v>
      </c>
      <c r="D46" s="6"/>
      <c r="E46" s="132"/>
      <c r="F46" s="133"/>
      <c r="G46" s="134"/>
      <c r="H46" s="50"/>
      <c r="I46" s="6"/>
      <c r="J46" s="141"/>
      <c r="K46" s="142"/>
      <c r="L46" s="143"/>
      <c r="M46" s="50"/>
      <c r="N46" s="6"/>
      <c r="O46" s="150"/>
      <c r="P46" s="151"/>
      <c r="Q46" s="152"/>
      <c r="R46" s="50"/>
      <c r="S46" s="6"/>
      <c r="T46" s="117"/>
      <c r="U46" s="118"/>
      <c r="V46" s="119"/>
      <c r="W46" s="123">
        <f>(D46*1+I46*2+N46*3+S46*4)*0.25</f>
        <v>0</v>
      </c>
      <c r="X46" s="124"/>
    </row>
    <row r="47" spans="1:24" ht="15.75" x14ac:dyDescent="0.25">
      <c r="A47" s="157"/>
      <c r="B47" s="35"/>
      <c r="C47" s="42"/>
      <c r="D47" s="98"/>
      <c r="E47" s="135"/>
      <c r="F47" s="136"/>
      <c r="G47" s="137"/>
      <c r="H47" s="51"/>
      <c r="I47" s="98"/>
      <c r="J47" s="144"/>
      <c r="K47" s="145"/>
      <c r="L47" s="146"/>
      <c r="M47" s="51"/>
      <c r="N47" s="98"/>
      <c r="O47" s="153"/>
      <c r="P47" s="154"/>
      <c r="Q47" s="155"/>
      <c r="R47" s="51"/>
      <c r="S47" s="98"/>
      <c r="T47" s="120"/>
      <c r="U47" s="121"/>
      <c r="V47" s="122"/>
      <c r="W47" s="61"/>
      <c r="X47" s="62"/>
    </row>
    <row r="48" spans="1:24" ht="15.75" x14ac:dyDescent="0.25">
      <c r="A48" s="157"/>
      <c r="B48" s="34"/>
      <c r="C48" s="41"/>
      <c r="D48" s="99"/>
      <c r="E48" s="129" t="s">
        <v>54</v>
      </c>
      <c r="F48" s="130"/>
      <c r="G48" s="131"/>
      <c r="H48" s="49"/>
      <c r="I48" s="108"/>
      <c r="J48" s="138" t="s">
        <v>59</v>
      </c>
      <c r="K48" s="139"/>
      <c r="L48" s="140"/>
      <c r="M48" s="49"/>
      <c r="N48" s="108"/>
      <c r="O48" s="147" t="s">
        <v>60</v>
      </c>
      <c r="P48" s="148"/>
      <c r="Q48" s="149"/>
      <c r="R48" s="49"/>
      <c r="S48" s="108"/>
      <c r="T48" s="114" t="s">
        <v>74</v>
      </c>
      <c r="U48" s="115"/>
      <c r="V48" s="116"/>
      <c r="W48" s="61"/>
      <c r="X48" s="62"/>
    </row>
    <row r="49" spans="1:24" ht="15.75" x14ac:dyDescent="0.25">
      <c r="A49" s="157"/>
      <c r="B49" s="34">
        <v>13</v>
      </c>
      <c r="C49" s="41" t="s">
        <v>22</v>
      </c>
      <c r="D49" s="6"/>
      <c r="E49" s="132"/>
      <c r="F49" s="133"/>
      <c r="G49" s="134"/>
      <c r="H49" s="50"/>
      <c r="I49" s="6"/>
      <c r="J49" s="141"/>
      <c r="K49" s="142"/>
      <c r="L49" s="143"/>
      <c r="M49" s="50"/>
      <c r="N49" s="6"/>
      <c r="O49" s="150"/>
      <c r="P49" s="151"/>
      <c r="Q49" s="152"/>
      <c r="R49" s="50"/>
      <c r="S49" s="6"/>
      <c r="T49" s="117"/>
      <c r="U49" s="118"/>
      <c r="V49" s="119"/>
      <c r="W49" s="123">
        <f>(D49*1+I49*2+N49*3+S49*4)*0.25</f>
        <v>0</v>
      </c>
      <c r="X49" s="124"/>
    </row>
    <row r="50" spans="1:24" ht="15.75" x14ac:dyDescent="0.25">
      <c r="A50" s="15"/>
      <c r="B50" s="33"/>
      <c r="C50" s="46"/>
      <c r="D50" s="98"/>
      <c r="E50" s="135"/>
      <c r="F50" s="136"/>
      <c r="G50" s="137"/>
      <c r="H50" s="51"/>
      <c r="I50" s="98"/>
      <c r="J50" s="144"/>
      <c r="K50" s="145"/>
      <c r="L50" s="146"/>
      <c r="M50" s="51"/>
      <c r="N50" s="98"/>
      <c r="O50" s="153"/>
      <c r="P50" s="154"/>
      <c r="Q50" s="155"/>
      <c r="R50" s="51"/>
      <c r="S50" s="98"/>
      <c r="T50" s="120"/>
      <c r="U50" s="121"/>
      <c r="V50" s="122"/>
      <c r="W50" s="61"/>
      <c r="X50" s="62"/>
    </row>
    <row r="51" spans="1:24" s="12" customFormat="1" ht="15.75" x14ac:dyDescent="0.25">
      <c r="A51" s="13"/>
      <c r="B51" s="14"/>
      <c r="C51" s="11"/>
      <c r="D51" s="100"/>
      <c r="E51" s="87"/>
      <c r="F51" s="87"/>
      <c r="G51" s="87"/>
      <c r="H51" s="87"/>
      <c r="I51" s="100"/>
      <c r="J51" s="87"/>
      <c r="K51" s="87"/>
      <c r="L51" s="87"/>
      <c r="M51" s="87"/>
      <c r="N51" s="100"/>
      <c r="O51" s="87"/>
      <c r="P51" s="87"/>
      <c r="Q51" s="87"/>
      <c r="R51" s="87"/>
      <c r="S51" s="100"/>
      <c r="T51" s="87"/>
      <c r="U51" s="87"/>
      <c r="V51" s="88" t="s">
        <v>85</v>
      </c>
      <c r="W51" s="125">
        <f>AVERAGE(W40,W43,W46,W49)</f>
        <v>0</v>
      </c>
      <c r="X51" s="126"/>
    </row>
    <row r="52" spans="1:24" ht="18.75" x14ac:dyDescent="0.3">
      <c r="A52" s="22"/>
      <c r="B52" s="36"/>
      <c r="C52" s="47"/>
      <c r="D52" s="104"/>
      <c r="E52" s="54"/>
      <c r="F52" s="54"/>
      <c r="G52" s="54"/>
      <c r="H52" s="54"/>
      <c r="I52" s="104"/>
      <c r="J52" s="54"/>
      <c r="K52" s="54"/>
      <c r="L52" s="54"/>
      <c r="M52" s="54"/>
      <c r="N52" s="104"/>
      <c r="O52" s="54"/>
      <c r="P52" s="54"/>
      <c r="Q52" s="89"/>
      <c r="R52" s="89"/>
      <c r="S52" s="89"/>
      <c r="T52" s="89"/>
      <c r="U52" s="89"/>
      <c r="V52" s="89"/>
      <c r="W52" s="83"/>
      <c r="X52" s="82"/>
    </row>
    <row r="53" spans="1:24" ht="19.899999999999999" customHeight="1" x14ac:dyDescent="0.3">
      <c r="A53" s="81" t="s">
        <v>84</v>
      </c>
      <c r="B53" s="37"/>
      <c r="C53" s="48"/>
      <c r="D53" s="105"/>
      <c r="E53" s="55"/>
      <c r="F53" s="55"/>
      <c r="G53" s="80" t="s">
        <v>77</v>
      </c>
      <c r="H53" s="91" t="s">
        <v>78</v>
      </c>
      <c r="I53" s="92"/>
      <c r="J53" s="92"/>
      <c r="K53" s="92"/>
      <c r="L53" s="92"/>
      <c r="M53" s="92"/>
      <c r="N53" s="92"/>
      <c r="O53" s="92"/>
      <c r="P53" s="92"/>
      <c r="Q53" s="55"/>
      <c r="R53" s="90" t="s">
        <v>23</v>
      </c>
      <c r="S53" s="90"/>
      <c r="T53" s="90"/>
      <c r="U53" s="90"/>
      <c r="V53" s="90"/>
      <c r="W53" s="84">
        <f>AVERAGE(W18,W29,W37,W51)</f>
        <v>0</v>
      </c>
      <c r="X53" s="63"/>
    </row>
  </sheetData>
  <sheetProtection algorithmName="SHA-512" hashValue="19ZDdftZ3SIWPHIWW/V/WbNwUogd/UUGe71JhK6M4lTETRfgNF9daznwfsnL2eNc7o/VA7qQK8+SaBgsYxnqoQ==" saltValue="vkVDv1xlETvYKyvy6MtsxQ==" spinCount="100000" sheet="1" objects="1" scenarios="1" selectLockedCells="1"/>
  <mergeCells count="78">
    <mergeCell ref="E4:G4"/>
    <mergeCell ref="J4:L4"/>
    <mergeCell ref="O4:Q4"/>
    <mergeCell ref="T4:V4"/>
    <mergeCell ref="E6:G8"/>
    <mergeCell ref="J6:L8"/>
    <mergeCell ref="O6:Q8"/>
    <mergeCell ref="T6:V8"/>
    <mergeCell ref="A7:A16"/>
    <mergeCell ref="W7:X7"/>
    <mergeCell ref="E9:G11"/>
    <mergeCell ref="J9:L11"/>
    <mergeCell ref="O9:Q11"/>
    <mergeCell ref="T9:V11"/>
    <mergeCell ref="W10:X10"/>
    <mergeCell ref="E12:G14"/>
    <mergeCell ref="J12:L14"/>
    <mergeCell ref="O12:Q14"/>
    <mergeCell ref="E15:G17"/>
    <mergeCell ref="J15:L17"/>
    <mergeCell ref="O15:Q17"/>
    <mergeCell ref="T15:V17"/>
    <mergeCell ref="W16:X16"/>
    <mergeCell ref="T12:V14"/>
    <mergeCell ref="T26:V28"/>
    <mergeCell ref="A21:A27"/>
    <mergeCell ref="E23:G25"/>
    <mergeCell ref="J23:L25"/>
    <mergeCell ref="O23:Q25"/>
    <mergeCell ref="E26:G28"/>
    <mergeCell ref="J26:L28"/>
    <mergeCell ref="O26:Q28"/>
    <mergeCell ref="A32:A35"/>
    <mergeCell ref="E34:G36"/>
    <mergeCell ref="J34:L36"/>
    <mergeCell ref="O34:Q36"/>
    <mergeCell ref="A40:A49"/>
    <mergeCell ref="E45:G47"/>
    <mergeCell ref="J45:L47"/>
    <mergeCell ref="O45:Q47"/>
    <mergeCell ref="E48:G50"/>
    <mergeCell ref="J48:L50"/>
    <mergeCell ref="O48:Q50"/>
    <mergeCell ref="E31:G33"/>
    <mergeCell ref="J31:L33"/>
    <mergeCell ref="O31:Q33"/>
    <mergeCell ref="W27:X27"/>
    <mergeCell ref="W13:X13"/>
    <mergeCell ref="E42:G44"/>
    <mergeCell ref="J42:L44"/>
    <mergeCell ref="O42:Q44"/>
    <mergeCell ref="T42:V44"/>
    <mergeCell ref="W43:X43"/>
    <mergeCell ref="E39:G41"/>
    <mergeCell ref="J39:L41"/>
    <mergeCell ref="O39:Q41"/>
    <mergeCell ref="T39:V41"/>
    <mergeCell ref="T31:V33"/>
    <mergeCell ref="E20:G22"/>
    <mergeCell ref="J20:L22"/>
    <mergeCell ref="O20:Q22"/>
    <mergeCell ref="T20:V22"/>
    <mergeCell ref="T48:V50"/>
    <mergeCell ref="W49:X49"/>
    <mergeCell ref="W51:X51"/>
    <mergeCell ref="W3:X4"/>
    <mergeCell ref="T45:V47"/>
    <mergeCell ref="W46:X46"/>
    <mergeCell ref="T34:V36"/>
    <mergeCell ref="W35:X35"/>
    <mergeCell ref="W37:X37"/>
    <mergeCell ref="W29:X29"/>
    <mergeCell ref="W32:X32"/>
    <mergeCell ref="T23:V25"/>
    <mergeCell ref="W24:X24"/>
    <mergeCell ref="W18:X18"/>
    <mergeCell ref="W21:X21"/>
    <mergeCell ref="W40:X40"/>
  </mergeCells>
  <hyperlinks>
    <hyperlink ref="C1" r:id="rId1"/>
  </hyperlinks>
  <printOptions horizontalCentered="1" verticalCentered="1"/>
  <pageMargins left="0.25" right="0.25" top="0.25" bottom="0.25" header="0.3" footer="0.3"/>
  <pageSetup scale="62" orientation="landscape" horizontalDpi="0" verticalDpi="0" r:id="rId2"/>
  <ignoredErrors>
    <ignoredError sqref="W7 W10 W13:X51 X52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Assessment</vt:lpstr>
      <vt:lpstr>Assessment!Print_Area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MacKinney</dc:creator>
  <cp:lastModifiedBy>Ullrich, FredX</cp:lastModifiedBy>
  <cp:lastPrinted>2016-02-15T17:38:02Z</cp:lastPrinted>
  <dcterms:created xsi:type="dcterms:W3CDTF">2015-12-03T15:59:35Z</dcterms:created>
  <dcterms:modified xsi:type="dcterms:W3CDTF">2016-02-15T18:54:42Z</dcterms:modified>
</cp:coreProperties>
</file>